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8" windowHeight="9216" tabRatio="948" activeTab="1"/>
  </bookViews>
  <sheets>
    <sheet name="ﾄｯﾌﾟ塗替計算書" sheetId="1" r:id="rId1"/>
    <sheet name="変更記録" sheetId="2" r:id="rId2"/>
  </sheets>
  <definedNames/>
  <calcPr fullCalcOnLoad="1"/>
</workbook>
</file>

<file path=xl/sharedStrings.xml><?xml version="1.0" encoding="utf-8"?>
<sst xmlns="http://schemas.openxmlformats.org/spreadsheetml/2006/main" count="88" uniqueCount="73">
  <si>
    <t>ナルファルトトップ　塗替え　計算書</t>
  </si>
  <si>
    <t>1）</t>
  </si>
  <si>
    <t>施工数量</t>
  </si>
  <si>
    <t>（Ⅰ欄色地枠に施工数量を入力してください）</t>
  </si>
  <si>
    <t>Ⅰ欄</t>
  </si>
  <si>
    <t>床</t>
  </si>
  <si>
    <t>①</t>
  </si>
  <si>
    <t>㎡</t>
  </si>
  <si>
    <t>立上り</t>
  </si>
  <si>
    <t>②</t>
  </si>
  <si>
    <t>笠木天端</t>
  </si>
  <si>
    <t>③</t>
  </si>
  <si>
    <t>総施工数量</t>
  </si>
  <si>
    <t>①＋②+③</t>
  </si>
  <si>
    <t>2）</t>
  </si>
  <si>
    <t>材料計算</t>
  </si>
  <si>
    <t>（Ⅱ欄の材料数量を発注してください）</t>
  </si>
  <si>
    <t>Ⅱ欄</t>
  </si>
  <si>
    <t>分類</t>
  </si>
  <si>
    <t>使用材料</t>
  </si>
  <si>
    <t>荷姿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</si>
  <si>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</si>
  <si>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</si>
  <si>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</si>
  <si>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</si>
  <si>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</si>
  <si>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</si>
  <si>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</si>
  <si>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10kg缶</t>
  </si>
  <si>
    <t>缶</t>
  </si>
  <si>
    <t>0.2kg/㎡</t>
  </si>
  <si>
    <t>算入不要</t>
  </si>
  <si>
    <t>バインダー</t>
  </si>
  <si>
    <t>ナルファルトWP-S</t>
  </si>
  <si>
    <t>18kgﾎﾟﾘﾍﾟｰﾙ缶</t>
  </si>
  <si>
    <t>0.4kg/㎡</t>
  </si>
  <si>
    <t>露出仕上げ材</t>
  </si>
  <si>
    <t>高耐久トップ</t>
  </si>
  <si>
    <t>20kg石油缶</t>
  </si>
  <si>
    <t>※0.5ｋｇ/㎡</t>
  </si>
  <si>
    <t>遮熱トップ　軽歩行</t>
  </si>
  <si>
    <t>ナルファルトトップー遮熱S</t>
  </si>
  <si>
    <t>※　1kg/㎡</t>
  </si>
  <si>
    <t>遮熱トップ　非歩行</t>
  </si>
  <si>
    <t>ナルファルトトップー遮熱P</t>
  </si>
  <si>
    <t>材料費計</t>
  </si>
  <si>
    <t>積算は概算です。　施工に当たっては不足分は追加手配してください。</t>
  </si>
  <si>
    <t>材料単価</t>
  </si>
  <si>
    <t>円/㎡</t>
  </si>
  <si>
    <t>20kgﾍﾟｰﾙ缶</t>
  </si>
  <si>
    <t>ﾅﾙﾌｧﾙﾄﾄｯﾌﾟ_ﾊｰﾄﾞP</t>
  </si>
  <si>
    <t>※0.8ｋｇ/㎡</t>
  </si>
  <si>
    <t>ﾅﾙﾌｧﾙﾄﾄｯﾌﾟ_ﾊｰﾄﾞS</t>
  </si>
  <si>
    <t>NWW-R01-SPの仕上</t>
  </si>
  <si>
    <t>NWW-R01-SSの仕上</t>
  </si>
  <si>
    <t>NWW-R01-HSの仕上げ</t>
  </si>
  <si>
    <t>NWW-R01-HPの仕上</t>
  </si>
  <si>
    <t>仕様別仕上</t>
  </si>
  <si>
    <t>NWW-R01-SHの仕上</t>
  </si>
  <si>
    <t>高耐久遮熱</t>
  </si>
  <si>
    <t>クールトップ＃３００Si</t>
  </si>
  <si>
    <t>16kg石油缶</t>
  </si>
  <si>
    <t>※　0.5kg/㎡</t>
  </si>
  <si>
    <t>※ 0.3ｋｇ/㎡</t>
  </si>
  <si>
    <t>両方必要です</t>
  </si>
  <si>
    <t>仕様別に選択</t>
  </si>
  <si>
    <t>日付</t>
  </si>
  <si>
    <t>変更内容</t>
  </si>
  <si>
    <t>具体内容</t>
  </si>
  <si>
    <t>担当</t>
  </si>
  <si>
    <t>高耐久遮熱を追加</t>
  </si>
  <si>
    <t>NWW-R01-SH仕様追加</t>
  </si>
  <si>
    <t>石原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</si>
</sst>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0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38" fontId="2" fillId="36" borderId="13" xfId="48" applyFont="1" applyFill="1" applyBorder="1" applyAlignment="1" applyProtection="1">
      <alignment horizontal="center" vertical="center"/>
      <protection/>
    </xf>
    <xf numFmtId="38" fontId="0" fillId="37" borderId="16" xfId="48" applyFont="1" applyFill="1" applyBorder="1" applyAlignment="1" applyProtection="1">
      <alignment horizontal="center" vertical="center"/>
      <protection/>
    </xf>
    <xf numFmtId="38" fontId="5" fillId="37" borderId="16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2" fillId="34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0" fillId="35" borderId="11" xfId="48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38" fontId="0" fillId="35" borderId="11" xfId="48" applyFont="1" applyFill="1" applyBorder="1" applyAlignment="1" applyProtection="1">
      <alignment vertical="center"/>
      <protection/>
    </xf>
    <xf numFmtId="177" fontId="0" fillId="0" borderId="11" xfId="0" applyNumberForma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35" borderId="16" xfId="48" applyFont="1" applyFill="1" applyBorder="1" applyAlignment="1" applyProtection="1">
      <alignment vertical="center"/>
      <protection/>
    </xf>
    <xf numFmtId="0" fontId="0" fillId="38" borderId="18" xfId="0" applyFont="1" applyFill="1" applyBorder="1" applyAlignment="1">
      <alignment horizontal="center" vertical="center"/>
    </xf>
    <xf numFmtId="38" fontId="0" fillId="0" borderId="18" xfId="48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8" fontId="0" fillId="35" borderId="24" xfId="48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8" fontId="0" fillId="35" borderId="31" xfId="48" applyFont="1" applyFill="1" applyBorder="1" applyAlignment="1" applyProtection="1">
      <alignment vertical="center"/>
      <protection/>
    </xf>
    <xf numFmtId="38" fontId="0" fillId="35" borderId="25" xfId="48" applyFont="1" applyFill="1" applyBorder="1" applyAlignment="1" applyProtection="1">
      <alignment vertical="center"/>
      <protection/>
    </xf>
    <xf numFmtId="38" fontId="0" fillId="35" borderId="32" xfId="48" applyFont="1" applyFill="1" applyBorder="1" applyAlignment="1" applyProtection="1">
      <alignment vertical="center"/>
      <protection/>
    </xf>
    <xf numFmtId="0" fontId="0" fillId="0" borderId="35" xfId="0" applyBorder="1" applyAlignment="1">
      <alignment horizontal="center" vertical="center"/>
    </xf>
    <xf numFmtId="38" fontId="0" fillId="0" borderId="0" xfId="48" applyFont="1" applyFill="1" applyBorder="1" applyAlignment="1" applyProtection="1">
      <alignment vertical="center"/>
      <protection/>
    </xf>
    <xf numFmtId="38" fontId="0" fillId="35" borderId="19" xfId="48" applyFont="1" applyFill="1" applyBorder="1" applyAlignment="1" applyProtection="1">
      <alignment vertical="center"/>
      <protection/>
    </xf>
    <xf numFmtId="38" fontId="0" fillId="35" borderId="36" xfId="48" applyFont="1" applyFill="1" applyBorder="1" applyAlignment="1" applyProtection="1">
      <alignment vertical="center"/>
      <protection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/>
    </xf>
    <xf numFmtId="14" fontId="0" fillId="0" borderId="3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N23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3.5"/>
  <cols>
    <col min="1" max="1" width="2.125" style="1" customWidth="1"/>
    <col min="2" max="2" width="13.50390625" style="1" customWidth="1"/>
    <col min="3" max="3" width="22.375" style="2" customWidth="1"/>
    <col min="4" max="4" width="19.50390625" style="1" customWidth="1"/>
    <col min="5" max="5" width="26.375" style="1" customWidth="1"/>
    <col min="6" max="6" width="16.50390625" style="2" customWidth="1"/>
    <col min="7" max="7" width="3.75390625" style="1" customWidth="1"/>
    <col min="8" max="8" width="11.875" style="1" customWidth="1"/>
    <col min="9" max="9" width="14.50390625" style="1" customWidth="1"/>
    <col min="10" max="10" width="12.125" style="1" customWidth="1"/>
    <col min="11" max="11" width="11.875" style="1" customWidth="1"/>
    <col min="12" max="13" width="13.125" style="1" customWidth="1"/>
    <col min="14" max="14" width="15.375" style="1" customWidth="1"/>
    <col min="15" max="16384" width="9.00390625" style="1" customWidth="1"/>
  </cols>
  <sheetData>
    <row r="4" spans="2:8" ht="18" customHeight="1">
      <c r="B4" s="3" t="s">
        <v>0</v>
      </c>
      <c r="C4" s="48"/>
      <c r="D4" s="4"/>
      <c r="E4" s="4"/>
      <c r="F4" s="5"/>
      <c r="G4" s="4"/>
      <c r="H4" s="4"/>
    </row>
    <row r="5" ht="27" customHeight="1" thickBot="1"/>
    <row r="6" spans="1:8" ht="17.25" customHeight="1">
      <c r="A6" s="1" t="s">
        <v>1</v>
      </c>
      <c r="B6" s="1" t="s">
        <v>2</v>
      </c>
      <c r="E6" s="6" t="s">
        <v>3</v>
      </c>
      <c r="F6" s="1"/>
      <c r="G6" s="2"/>
      <c r="H6" s="7" t="s">
        <v>4</v>
      </c>
    </row>
    <row r="7" spans="5:8" ht="21" customHeight="1">
      <c r="E7" s="8" t="s">
        <v>5</v>
      </c>
      <c r="F7" s="9" t="s">
        <v>6</v>
      </c>
      <c r="G7" s="10" t="s">
        <v>7</v>
      </c>
      <c r="H7" s="11">
        <v>1000</v>
      </c>
    </row>
    <row r="8" spans="5:8" ht="21" customHeight="1">
      <c r="E8" s="8" t="s">
        <v>8</v>
      </c>
      <c r="F8" s="9" t="s">
        <v>9</v>
      </c>
      <c r="G8" s="10" t="s">
        <v>7</v>
      </c>
      <c r="H8" s="11">
        <v>400</v>
      </c>
    </row>
    <row r="9" spans="5:8" ht="21" customHeight="1">
      <c r="E9" s="8" t="s">
        <v>10</v>
      </c>
      <c r="F9" s="9" t="s">
        <v>11</v>
      </c>
      <c r="G9" s="10" t="s">
        <v>7</v>
      </c>
      <c r="H9" s="11"/>
    </row>
    <row r="10" spans="5:8" ht="21" customHeight="1">
      <c r="E10" s="12" t="s">
        <v>12</v>
      </c>
      <c r="F10" s="13" t="s">
        <v>13</v>
      </c>
      <c r="G10" s="10" t="s">
        <v>7</v>
      </c>
      <c r="H10" s="14">
        <f>H7+H8+H9</f>
        <v>1400</v>
      </c>
    </row>
    <row r="11" spans="6:7" ht="12.75">
      <c r="F11" s="1"/>
      <c r="G11" s="2"/>
    </row>
    <row r="12" spans="1:9" ht="30.75" customHeight="1">
      <c r="A12" s="1" t="s">
        <v>14</v>
      </c>
      <c r="B12" s="1" t="s">
        <v>15</v>
      </c>
      <c r="E12" s="6" t="s">
        <v>16</v>
      </c>
      <c r="F12" s="1"/>
      <c r="G12" s="2"/>
      <c r="H12" s="15"/>
      <c r="I12" s="7" t="s">
        <v>17</v>
      </c>
    </row>
    <row r="13" spans="2:14" ht="21" customHeight="1">
      <c r="B13" s="15" t="s">
        <v>18</v>
      </c>
      <c r="C13" s="15" t="s">
        <v>57</v>
      </c>
      <c r="D13" s="15"/>
      <c r="E13" s="15" t="s">
        <v>19</v>
      </c>
      <c r="F13" s="15" t="s">
        <v>20</v>
      </c>
      <c r="G13" s="10"/>
      <c r="H13" s="16"/>
      <c r="I13" s="17" t="s">
        <v>21</v>
      </c>
      <c r="J13" s="18" t="s">
        <v>22</v>
      </c>
      <c r="K13" s="19" t="s">
        <v>23</v>
      </c>
      <c r="L13" s="20" t="s">
        <v>24</v>
      </c>
      <c r="M13" s="20"/>
      <c r="N13" s="15" t="s">
        <v>25</v>
      </c>
    </row>
    <row r="14" spans="2:14" ht="18" customHeight="1">
      <c r="B14" s="21" t="s">
        <v>26</v>
      </c>
      <c r="C14" s="42"/>
      <c r="D14" s="22"/>
      <c r="E14" s="23" t="s">
        <v>27</v>
      </c>
      <c r="F14" s="22" t="s">
        <v>28</v>
      </c>
      <c r="G14" s="10" t="s">
        <v>29</v>
      </c>
      <c r="H14" s="24">
        <f>H10*0.2/10</f>
        <v>28</v>
      </c>
      <c r="I14" s="25">
        <f aca="true" t="shared" si="0" ref="I14:I21">ROUNDUP(H14,0)</f>
        <v>28</v>
      </c>
      <c r="J14" s="18" t="s">
        <v>30</v>
      </c>
      <c r="K14" s="26"/>
      <c r="L14" s="27" t="s">
        <v>31</v>
      </c>
      <c r="M14" s="27"/>
      <c r="N14" s="8"/>
    </row>
    <row r="15" spans="2:14" ht="22.5" customHeight="1">
      <c r="B15" s="21" t="s">
        <v>32</v>
      </c>
      <c r="C15" s="42"/>
      <c r="D15" s="15"/>
      <c r="E15" s="28" t="s">
        <v>33</v>
      </c>
      <c r="F15" s="29" t="s">
        <v>34</v>
      </c>
      <c r="G15" s="10" t="s">
        <v>29</v>
      </c>
      <c r="H15" s="30">
        <f>H10*0.4/18</f>
        <v>31.11111111111111</v>
      </c>
      <c r="I15" s="31">
        <f t="shared" si="0"/>
        <v>32</v>
      </c>
      <c r="J15" s="32" t="s">
        <v>35</v>
      </c>
      <c r="K15" s="33"/>
      <c r="L15" s="33">
        <f>I15*K15</f>
        <v>0</v>
      </c>
      <c r="M15" s="33"/>
      <c r="N15" s="47"/>
    </row>
    <row r="16" spans="2:14" ht="22.5" customHeight="1">
      <c r="B16" s="44" t="s">
        <v>36</v>
      </c>
      <c r="C16" s="22" t="s">
        <v>56</v>
      </c>
      <c r="D16" s="45" t="s">
        <v>37</v>
      </c>
      <c r="E16" s="34" t="s">
        <v>50</v>
      </c>
      <c r="F16" s="15" t="s">
        <v>49</v>
      </c>
      <c r="G16" s="10" t="s">
        <v>29</v>
      </c>
      <c r="H16" s="35">
        <f>H10*0.5/20</f>
        <v>35</v>
      </c>
      <c r="I16" s="31">
        <f t="shared" si="0"/>
        <v>35</v>
      </c>
      <c r="J16" s="18" t="s">
        <v>39</v>
      </c>
      <c r="K16" s="36"/>
      <c r="L16" s="36">
        <f>I16*K16</f>
        <v>0</v>
      </c>
      <c r="M16" s="79"/>
      <c r="N16" s="77" t="s">
        <v>65</v>
      </c>
    </row>
    <row r="17" spans="2:14" ht="22.5" customHeight="1">
      <c r="B17" s="44"/>
      <c r="C17" s="39" t="s">
        <v>55</v>
      </c>
      <c r="D17" s="46"/>
      <c r="E17" s="34" t="s">
        <v>52</v>
      </c>
      <c r="F17" s="15" t="s">
        <v>49</v>
      </c>
      <c r="G17" s="10" t="s">
        <v>29</v>
      </c>
      <c r="H17" s="35">
        <f>H10*0.8/20</f>
        <v>56</v>
      </c>
      <c r="I17" s="31">
        <f t="shared" si="0"/>
        <v>56</v>
      </c>
      <c r="J17" s="43" t="s">
        <v>51</v>
      </c>
      <c r="K17" s="36"/>
      <c r="L17" s="36">
        <f>I17*K17</f>
        <v>0</v>
      </c>
      <c r="M17" s="80"/>
      <c r="N17" s="77"/>
    </row>
    <row r="18" spans="2:14" ht="22.5" customHeight="1">
      <c r="B18" s="44"/>
      <c r="C18" s="15" t="s">
        <v>54</v>
      </c>
      <c r="D18" s="15" t="s">
        <v>40</v>
      </c>
      <c r="E18" s="34" t="s">
        <v>41</v>
      </c>
      <c r="F18" s="15" t="s">
        <v>38</v>
      </c>
      <c r="G18" s="10" t="s">
        <v>29</v>
      </c>
      <c r="H18" s="37">
        <f>H10*1/20</f>
        <v>70</v>
      </c>
      <c r="I18" s="38">
        <f t="shared" si="0"/>
        <v>70</v>
      </c>
      <c r="J18" s="18" t="s">
        <v>42</v>
      </c>
      <c r="K18" s="36"/>
      <c r="L18" s="36"/>
      <c r="M18" s="80"/>
      <c r="N18" s="77"/>
    </row>
    <row r="19" spans="2:14" ht="22.5" customHeight="1" thickBot="1">
      <c r="B19" s="44"/>
      <c r="C19" s="22" t="s">
        <v>53</v>
      </c>
      <c r="D19" s="22" t="s">
        <v>43</v>
      </c>
      <c r="E19" s="23" t="s">
        <v>44</v>
      </c>
      <c r="F19" s="22" t="s">
        <v>38</v>
      </c>
      <c r="G19" s="50" t="s">
        <v>29</v>
      </c>
      <c r="H19" s="51">
        <f>H10*0.5/20</f>
        <v>35</v>
      </c>
      <c r="I19" s="52">
        <f t="shared" si="0"/>
        <v>35</v>
      </c>
      <c r="J19" s="53" t="s">
        <v>39</v>
      </c>
      <c r="K19" s="54"/>
      <c r="L19" s="54"/>
      <c r="M19" s="80"/>
      <c r="N19" s="77"/>
    </row>
    <row r="20" spans="2:14" ht="16.5" customHeight="1">
      <c r="B20" s="49"/>
      <c r="C20" s="57" t="s">
        <v>58</v>
      </c>
      <c r="D20" s="58" t="s">
        <v>59</v>
      </c>
      <c r="E20" s="59" t="s">
        <v>50</v>
      </c>
      <c r="F20" s="60" t="s">
        <v>49</v>
      </c>
      <c r="G20" s="61" t="s">
        <v>29</v>
      </c>
      <c r="H20" s="62">
        <f>H10*0.5/20</f>
        <v>35</v>
      </c>
      <c r="I20" s="63">
        <f t="shared" si="0"/>
        <v>35</v>
      </c>
      <c r="J20" s="64" t="s">
        <v>62</v>
      </c>
      <c r="K20" s="65"/>
      <c r="L20" s="75">
        <f>I20*K20</f>
        <v>0</v>
      </c>
      <c r="M20" s="81" t="s">
        <v>64</v>
      </c>
      <c r="N20" s="77"/>
    </row>
    <row r="21" spans="2:14" ht="16.5" customHeight="1" thickBot="1">
      <c r="B21" s="49"/>
      <c r="C21" s="66"/>
      <c r="D21" s="67"/>
      <c r="E21" s="68" t="s">
        <v>60</v>
      </c>
      <c r="F21" s="69" t="s">
        <v>61</v>
      </c>
      <c r="G21" s="70" t="s">
        <v>29</v>
      </c>
      <c r="H21" s="71">
        <f>H10*0.3/16</f>
        <v>26.25</v>
      </c>
      <c r="I21" s="72">
        <f t="shared" si="0"/>
        <v>27</v>
      </c>
      <c r="J21" s="73" t="s">
        <v>63</v>
      </c>
      <c r="K21" s="74"/>
      <c r="L21" s="76">
        <f>I21*K21</f>
        <v>0</v>
      </c>
      <c r="M21" s="81"/>
      <c r="N21" s="77"/>
    </row>
    <row r="22" spans="11:13" ht="17.25" customHeight="1">
      <c r="K22" s="55" t="s">
        <v>45</v>
      </c>
      <c r="L22" s="56">
        <f>SUM(L14:L21)</f>
        <v>0</v>
      </c>
      <c r="M22" s="78"/>
    </row>
    <row r="23" spans="4:14" ht="17.25" customHeight="1">
      <c r="D23" s="1" t="s">
        <v>46</v>
      </c>
      <c r="K23" s="40" t="s">
        <v>47</v>
      </c>
      <c r="L23" s="41">
        <f>L22/H10</f>
        <v>0</v>
      </c>
      <c r="M23" s="78"/>
      <c r="N23" s="1" t="s">
        <v>48</v>
      </c>
    </row>
  </sheetData>
  <sheetProtection selectLockedCells="1" selectUnlockedCells="1"/>
  <mergeCells count="6">
    <mergeCell ref="B16:B21"/>
    <mergeCell ref="D16:D17"/>
    <mergeCell ref="C20:C21"/>
    <mergeCell ref="D20:D21"/>
    <mergeCell ref="M20:M21"/>
    <mergeCell ref="N16:N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0.50390625" style="0" bestFit="1" customWidth="1"/>
    <col min="2" max="3" width="31.75390625" style="0" customWidth="1"/>
  </cols>
  <sheetData>
    <row r="1" spans="1:4" ht="12.75">
      <c r="A1" s="82" t="s">
        <v>66</v>
      </c>
      <c r="B1" s="82" t="s">
        <v>67</v>
      </c>
      <c r="C1" s="82" t="s">
        <v>68</v>
      </c>
      <c r="D1" s="82" t="s">
        <v>69</v>
      </c>
    </row>
    <row r="2" spans="1:4" ht="12.75">
      <c r="A2" s="83">
        <v>43159</v>
      </c>
      <c r="B2" s="82" t="s">
        <v>70</v>
      </c>
      <c r="C2" s="82" t="s">
        <v>71</v>
      </c>
      <c r="D2" s="82" t="s">
        <v>72</v>
      </c>
    </row>
    <row r="3" spans="1:4" ht="12.75">
      <c r="A3" s="82"/>
      <c r="B3" s="82"/>
      <c r="C3" s="82"/>
      <c r="D3" s="82"/>
    </row>
    <row r="4" spans="1:4" ht="12.75">
      <c r="A4" s="82"/>
      <c r="B4" s="82"/>
      <c r="C4" s="82"/>
      <c r="D4" s="82"/>
    </row>
    <row r="5" spans="1:4" ht="12.75">
      <c r="A5" s="82"/>
      <c r="B5" s="82"/>
      <c r="C5" s="82"/>
      <c r="D5" s="82"/>
    </row>
    <row r="6" spans="1:4" ht="12.75">
      <c r="A6" s="82"/>
      <c r="B6" s="82"/>
      <c r="C6" s="82"/>
      <c r="D6" s="82"/>
    </row>
    <row r="7" spans="1:4" ht="12.75">
      <c r="A7" s="82"/>
      <c r="B7" s="82"/>
      <c r="C7" s="82"/>
      <c r="D7" s="82"/>
    </row>
    <row r="8" spans="1:4" ht="12.75">
      <c r="A8" s="82"/>
      <c r="B8" s="82"/>
      <c r="C8" s="82"/>
      <c r="D8" s="82"/>
    </row>
    <row r="9" spans="1:4" ht="12.75">
      <c r="A9" s="82"/>
      <c r="B9" s="82"/>
      <c r="C9" s="82"/>
      <c r="D9" s="82"/>
    </row>
    <row r="10" spans="1:4" ht="12.75">
      <c r="A10" s="82"/>
      <c r="B10" s="82"/>
      <c r="C10" s="82"/>
      <c r="D10" s="82"/>
    </row>
    <row r="11" spans="1:4" ht="12.75">
      <c r="A11" s="82"/>
      <c r="B11" s="82"/>
      <c r="C11" s="82"/>
      <c r="D11" s="82"/>
    </row>
    <row r="12" spans="1:4" ht="12.75">
      <c r="A12" s="82"/>
      <c r="B12" s="82"/>
      <c r="C12" s="82"/>
      <c r="D12" s="82"/>
    </row>
    <row r="13" spans="1:4" ht="12.75">
      <c r="A13" s="82"/>
      <c r="B13" s="82"/>
      <c r="C13" s="82"/>
      <c r="D13" s="82"/>
    </row>
    <row r="14" spans="1:4" ht="12.75">
      <c r="A14" s="82"/>
      <c r="B14" s="82"/>
      <c r="C14" s="82"/>
      <c r="D14" s="82"/>
    </row>
    <row r="15" spans="1:4" ht="12.75">
      <c r="A15" s="82"/>
      <c r="B15" s="82"/>
      <c r="C15" s="82"/>
      <c r="D15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2014-12-25T06:00:48Z</dcterms:created>
  <dcterms:modified xsi:type="dcterms:W3CDTF">2018-02-28T07:15:52Z</dcterms:modified>
  <cp:category/>
  <cp:version/>
  <cp:contentType/>
  <cp:contentStatus/>
</cp:coreProperties>
</file>